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5125" windowHeight="12300"/>
  </bookViews>
  <sheets>
    <sheet name="Rent Affordability Calculato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C29" i="1" s="1"/>
  <c r="C9" i="1"/>
  <c r="C28" i="1" s="1"/>
  <c r="C72" i="1" l="1"/>
  <c r="C71" i="1"/>
  <c r="C74" i="1" s="1"/>
  <c r="C30" i="1"/>
  <c r="C38" i="1" s="1"/>
  <c r="C73" i="1"/>
  <c r="C36" i="1"/>
</calcChain>
</file>

<file path=xl/sharedStrings.xml><?xml version="1.0" encoding="utf-8"?>
<sst xmlns="http://schemas.openxmlformats.org/spreadsheetml/2006/main" count="66" uniqueCount="58">
  <si>
    <t>Rent Affordability Calculator</t>
  </si>
  <si>
    <t>Step 1: Enter Your Monthly Income</t>
  </si>
  <si>
    <t>Income Source</t>
  </si>
  <si>
    <t>Amount ($)</t>
  </si>
  <si>
    <r>
      <t>Gross Monthly Income</t>
    </r>
    <r>
      <rPr>
        <sz val="11"/>
        <color theme="1"/>
        <rFont val="Calibri"/>
        <family val="2"/>
        <scheme val="minor"/>
      </rPr>
      <t xml:space="preserve"> (Pre-Tax)</t>
    </r>
  </si>
  <si>
    <r>
      <t>Other Income</t>
    </r>
    <r>
      <rPr>
        <sz val="11"/>
        <color theme="1"/>
        <rFont val="Calibri"/>
        <family val="2"/>
        <scheme val="minor"/>
      </rPr>
      <t xml:space="preserve"> (e.g., part-time job, freelance work)</t>
    </r>
  </si>
  <si>
    <t>Total Monthly Income</t>
  </si>
  <si>
    <t>Step 2: Estimate Your Monthly Expenses</t>
  </si>
  <si>
    <t>Expense Category</t>
  </si>
  <si>
    <r>
      <t>Utilities</t>
    </r>
    <r>
      <rPr>
        <sz val="11"/>
        <color theme="1"/>
        <rFont val="Calibri"/>
        <family val="2"/>
        <scheme val="minor"/>
      </rPr>
      <t xml:space="preserve"> (Electricity, water, gas)</t>
    </r>
  </si>
  <si>
    <t>Groceries</t>
  </si>
  <si>
    <r>
      <t>Transportation</t>
    </r>
    <r>
      <rPr>
        <sz val="11"/>
        <color theme="1"/>
        <rFont val="Calibri"/>
        <family val="2"/>
        <scheme val="minor"/>
      </rPr>
      <t xml:space="preserve"> (Car payments, fuel, public transit)</t>
    </r>
  </si>
  <si>
    <r>
      <t>Debt Payments</t>
    </r>
    <r>
      <rPr>
        <sz val="11"/>
        <color theme="1"/>
        <rFont val="Calibri"/>
        <family val="2"/>
        <scheme val="minor"/>
      </rPr>
      <t xml:space="preserve"> (Loans, credit card payments)</t>
    </r>
  </si>
  <si>
    <r>
      <t>Insurance</t>
    </r>
    <r>
      <rPr>
        <sz val="11"/>
        <color theme="1"/>
        <rFont val="Calibri"/>
        <family val="2"/>
        <scheme val="minor"/>
      </rPr>
      <t xml:space="preserve"> (Health, auto, renters)</t>
    </r>
  </si>
  <si>
    <r>
      <t>Entertainment</t>
    </r>
    <r>
      <rPr>
        <sz val="11"/>
        <color theme="1"/>
        <rFont val="Calibri"/>
        <family val="2"/>
        <scheme val="minor"/>
      </rPr>
      <t xml:space="preserve"> (Dining out, streaming services)</t>
    </r>
  </si>
  <si>
    <r>
      <t>Savings/Investments</t>
    </r>
    <r>
      <rPr>
        <sz val="11"/>
        <color theme="1"/>
        <rFont val="Calibri"/>
        <family val="2"/>
        <scheme val="minor"/>
      </rPr>
      <t xml:space="preserve"> (Retirement, emergency fund)</t>
    </r>
  </si>
  <si>
    <r>
      <t>Other Expenses</t>
    </r>
    <r>
      <rPr>
        <sz val="11"/>
        <color theme="1"/>
        <rFont val="Calibri"/>
        <family val="2"/>
        <scheme val="minor"/>
      </rPr>
      <t xml:space="preserve"> (Clothing, gym memberships, etc.)</t>
    </r>
  </si>
  <si>
    <t>Total Monthly Expenses</t>
  </si>
  <si>
    <t>Step 3: Calculate Available Income for Rent</t>
  </si>
  <si>
    <t>Step 4: Apply Rent-to-Income Ratio</t>
  </si>
  <si>
    <t>Rent-to-Income Calculation</t>
  </si>
  <si>
    <t>30% of Gross Monthly Income</t>
  </si>
  <si>
    <t>Recommended Rent Range</t>
  </si>
  <si>
    <t>Available Income for Rent</t>
  </si>
  <si>
    <t>Step 5: Determine Maximum Rent You Can Afford</t>
  </si>
  <si>
    <t>Based on your available income and recommended rent range, you can assess how much rent you can afford.</t>
  </si>
  <si>
    <t>Maximum Affordable Rent</t>
  </si>
  <si>
    <t>Maximum Rent You Can Afford</t>
  </si>
  <si>
    <t>Step 6: Consider Additional Costs of Renting</t>
  </si>
  <si>
    <t>Additional Costs</t>
  </si>
  <si>
    <t>Monthly Amount ($)</t>
  </si>
  <si>
    <t>Renter's Insurance</t>
  </si>
  <si>
    <t>Utility Bills (if not included)</t>
  </si>
  <si>
    <t>Parking</t>
  </si>
  <si>
    <t>Other Fees (e.g., HOA, maintenance)</t>
  </si>
  <si>
    <t>Step 7: Adjust for Savings Goals or Lifestyle</t>
  </si>
  <si>
    <t>If you have aggressive savings goals or higher discretionary spending (entertainment, travel, etc.), you may want to adjust your rent affordability lower than the 30% guideline.</t>
  </si>
  <si>
    <t>Adjustments</t>
  </si>
  <si>
    <t>Additional Savings Goal</t>
  </si>
  <si>
    <t>Discretionary Spending Increase</t>
  </si>
  <si>
    <t>Revised Maximum Affordable Rent</t>
  </si>
  <si>
    <t>Summary</t>
  </si>
  <si>
    <t>Key Calculation</t>
  </si>
  <si>
    <t>Gross Monthly Income</t>
  </si>
  <si>
    <t>Recommended Rent (30% of income)</t>
  </si>
  <si>
    <t>Revised Rent (After adjustments)</t>
  </si>
  <si>
    <t>Tips for Using the Rent Affordability Calculator</t>
  </si>
  <si>
    <r>
      <t>1. Stick to the 30% Rule</t>
    </r>
    <r>
      <rPr>
        <sz val="11"/>
        <color theme="1"/>
        <rFont val="Calibri"/>
        <family val="2"/>
        <scheme val="minor"/>
      </rPr>
      <t>: As a rule of thumb, aim to spend no more than 30% of your gross monthly income on rent. This allows you to manage other living expenses and savings goals.</t>
    </r>
  </si>
  <si>
    <r>
      <t>2. Consider Your Financial Goals</t>
    </r>
    <r>
      <rPr>
        <sz val="11"/>
        <color theme="1"/>
        <rFont val="Calibri"/>
        <family val="2"/>
        <scheme val="minor"/>
      </rPr>
      <t>: If saving for a large purchase, such as a house or retirement, consider lowering your rent budget to free up more income for savings.</t>
    </r>
  </si>
  <si>
    <r>
      <t>3. Factor in the Unknown</t>
    </r>
    <r>
      <rPr>
        <sz val="11"/>
        <color theme="1"/>
        <rFont val="Calibri"/>
        <family val="2"/>
        <scheme val="minor"/>
      </rPr>
      <t>: Always allow room in your budget for unexpected expenses (e.g., car repairs, medical bills) that could affect your ability to afford rent.</t>
    </r>
  </si>
  <si>
    <r>
      <t>4. Review Your Expenses Regularly</t>
    </r>
    <r>
      <rPr>
        <sz val="11"/>
        <color theme="1"/>
        <rFont val="Calibri"/>
        <family val="2"/>
        <scheme val="minor"/>
      </rPr>
      <t>: If your income or expenses change, update the calculator to reassess your affordability.</t>
    </r>
  </si>
  <si>
    <r>
      <t>Total Monthly Income</t>
    </r>
    <r>
      <rPr>
        <sz val="11"/>
        <color theme="1"/>
        <rFont val="Calibri"/>
        <family val="2"/>
        <scheme val="minor"/>
      </rPr>
      <t>:</t>
    </r>
  </si>
  <si>
    <r>
      <t>Total Monthly Expenses</t>
    </r>
    <r>
      <rPr>
        <sz val="11"/>
        <color theme="1"/>
        <rFont val="Calibri"/>
        <family val="2"/>
        <scheme val="minor"/>
      </rPr>
      <t>:</t>
    </r>
  </si>
  <si>
    <r>
      <t>Available Income for Rent</t>
    </r>
    <r>
      <rPr>
        <sz val="11"/>
        <color theme="1"/>
        <rFont val="Calibri"/>
        <family val="2"/>
        <scheme val="minor"/>
      </rPr>
      <t>:</t>
    </r>
  </si>
  <si>
    <t>Settings</t>
  </si>
  <si>
    <t>Numerical</t>
  </si>
  <si>
    <r>
      <t xml:space="preserve">A commonly recommended ratio is that rent should not exceed </t>
    </r>
    <r>
      <rPr>
        <b/>
        <sz val="11"/>
        <color rgb="FFC00000"/>
        <rFont val="Calibri"/>
        <family val="2"/>
        <scheme val="minor"/>
      </rPr>
      <t>30% of your gross monthly income</t>
    </r>
    <r>
      <rPr>
        <sz val="11"/>
        <color rgb="FFC00000"/>
        <rFont val="Calibri"/>
        <family val="2"/>
        <scheme val="minor"/>
      </rPr>
      <t>. Use this guideline to estimate an affordable rent.</t>
    </r>
  </si>
  <si>
    <r>
      <t xml:space="preserve">While the maximum affordable rent is important, don’t forget to account for </t>
    </r>
    <r>
      <rPr>
        <b/>
        <sz val="11"/>
        <color rgb="FFC00000"/>
        <rFont val="Calibri"/>
        <family val="2"/>
        <scheme val="minor"/>
      </rPr>
      <t>additional costs</t>
    </r>
    <r>
      <rPr>
        <sz val="11"/>
        <color rgb="FFC00000"/>
        <rFont val="Calibri"/>
        <family val="2"/>
        <scheme val="minor"/>
      </rPr>
      <t xml:space="preserve"> that come with renting, such as: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</si>
</sst>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left" vertical="center" indent="1"/>
    </xf>
    <xf numFmtId="0" fontId="4" fillId="2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170" fontId="0" fillId="0" borderId="0" xfId="0" applyNumberFormat="1" applyAlignment="1">
      <alignment horizontal="left" vertical="center" wrapText="1"/>
    </xf>
    <xf numFmtId="170" fontId="5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170" fontId="0" fillId="0" borderId="0" xfId="0" applyNumberFormat="1" applyAlignment="1">
      <alignment horizontal="left" vertical="center"/>
    </xf>
    <xf numFmtId="170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</cellXfs>
  <cellStyles count="1">
    <cellStyle name="Normal" xfId="0" builtinId="0"/>
  </cellStyles>
  <dxfs count="23">
    <dxf>
      <numFmt numFmtId="170" formatCode="&quot;$&quot;#,##0.00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0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6:C9" totalsRowShown="0" headerRowDxfId="22">
  <autoFilter ref="B6:C9"/>
  <tableColumns count="2">
    <tableColumn id="1" name="Income Source" dataDxfId="21"/>
    <tableColumn id="2" name="Amount ($)" dataDxfId="20"/>
  </tableColumns>
  <tableStyleInfo name="TableStyleLight15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13:C22" totalsRowShown="0" headerRowDxfId="19">
  <autoFilter ref="B13:C22"/>
  <tableColumns count="2">
    <tableColumn id="1" name="Expense Category" dataDxfId="18"/>
    <tableColumn id="2" name="Amount ($)" dataDxfId="17"/>
  </tableColumns>
  <tableStyleInfo name="TableStyleLight15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27:C30" totalsRowShown="0">
  <autoFilter ref="B27:C30"/>
  <tableColumns count="2">
    <tableColumn id="1" name="Settings" dataDxfId="16"/>
    <tableColumn id="2" name="Numerical" dataDxfId="15">
      <calculatedColumnFormula>C9</calculatedColumnFormula>
    </tableColumn>
  </tableColumns>
  <tableStyleInfo name="TableStyleLight15" showFirstColumn="0" showLastColumn="0" showRowStripes="1" showColumnStripes="0"/>
</table>
</file>

<file path=xl/tables/table4.xml><?xml version="1.0" encoding="utf-8"?>
<table xmlns="http://schemas.openxmlformats.org/spreadsheetml/2006/main" id="5" name="Table5" displayName="Table5" ref="B35:C38" totalsRowShown="0" headerRowDxfId="14">
  <autoFilter ref="B35:C38"/>
  <tableColumns count="2">
    <tableColumn id="1" name="Rent-to-Income Calculation" dataDxfId="13"/>
    <tableColumn id="2" name="Amount ($)" dataDxfId="12">
      <calculatedColumnFormula>30/100*C9</calculatedColumnFormula>
    </tableColumn>
  </tableColumns>
  <tableStyleInfo name="TableStyleLight15" showFirstColumn="0" showLastColumn="0" showRowStripes="1" showColumnStripes="0"/>
</table>
</file>

<file path=xl/tables/table5.xml><?xml version="1.0" encoding="utf-8"?>
<table xmlns="http://schemas.openxmlformats.org/spreadsheetml/2006/main" id="6" name="Table6" displayName="Table6" ref="B45:C46" totalsRowShown="0" headerRowDxfId="11">
  <autoFilter ref="B45:C46"/>
  <tableColumns count="2">
    <tableColumn id="1" name="Maximum Affordable Rent" dataDxfId="10"/>
    <tableColumn id="2" name="Amount ($)" dataDxfId="9"/>
  </tableColumns>
  <tableStyleInfo name="TableStyleLight15" showFirstColumn="0" showLastColumn="0" showRowStripes="1" showColumnStripes="0"/>
</table>
</file>

<file path=xl/tables/table6.xml><?xml version="1.0" encoding="utf-8"?>
<table xmlns="http://schemas.openxmlformats.org/spreadsheetml/2006/main" id="7" name="Table7" displayName="Table7" ref="B51:C55" totalsRowShown="0" headerRowDxfId="8">
  <autoFilter ref="B51:C55"/>
  <tableColumns count="2">
    <tableColumn id="1" name="Additional Costs" dataDxfId="7"/>
    <tableColumn id="2" name="Monthly Amount ($)" dataDxfId="6"/>
  </tableColumns>
  <tableStyleInfo name="TableStyleLight15" showFirstColumn="0" showLastColumn="0" showRowStripes="1" showColumnStripes="0"/>
</table>
</file>

<file path=xl/tables/table7.xml><?xml version="1.0" encoding="utf-8"?>
<table xmlns="http://schemas.openxmlformats.org/spreadsheetml/2006/main" id="8" name="Table8" displayName="Table8" ref="B62:C65" totalsRowShown="0" headerRowDxfId="5">
  <autoFilter ref="B62:C65"/>
  <tableColumns count="2">
    <tableColumn id="1" name="Adjustments" dataDxfId="4"/>
    <tableColumn id="2" name="Amount ($)" dataDxfId="3"/>
  </tableColumns>
  <tableStyleInfo name="TableStyleLight15" showFirstColumn="0" showLastColumn="0" showRowStripes="1" showColumnStripes="0"/>
</table>
</file>

<file path=xl/tables/table8.xml><?xml version="1.0" encoding="utf-8"?>
<table xmlns="http://schemas.openxmlformats.org/spreadsheetml/2006/main" id="9" name="Table9" displayName="Table9" ref="B70:C76" totalsRowShown="0" headerRowDxfId="1">
  <autoFilter ref="B70:C76"/>
  <tableColumns count="2">
    <tableColumn id="1" name="Key Calculation" dataDxfId="2"/>
    <tableColumn id="2" name="Amount ($)" dataDxfId="0">
      <calculatedColumnFormula>C9</calculatedColumnFormula>
    </tableColumn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C88"/>
  <sheetViews>
    <sheetView showGridLines="0" tabSelected="1" workbookViewId="0">
      <selection activeCell="E72" sqref="E72"/>
    </sheetView>
  </sheetViews>
  <sheetFormatPr defaultRowHeight="15" x14ac:dyDescent="0.25"/>
  <cols>
    <col min="1" max="1" width="4" customWidth="1"/>
    <col min="2" max="3" width="70.7109375" customWidth="1"/>
  </cols>
  <sheetData>
    <row r="2" spans="2:3" ht="31.5" x14ac:dyDescent="0.25">
      <c r="B2" s="7" t="s">
        <v>0</v>
      </c>
      <c r="C2" s="7"/>
    </row>
    <row r="4" spans="2:3" ht="24.95" customHeight="1" x14ac:dyDescent="0.25">
      <c r="B4" s="3" t="s">
        <v>1</v>
      </c>
    </row>
    <row r="6" spans="2:3" ht="33" customHeight="1" x14ac:dyDescent="0.25">
      <c r="B6" s="8" t="s">
        <v>2</v>
      </c>
      <c r="C6" s="8" t="s">
        <v>3</v>
      </c>
    </row>
    <row r="7" spans="2:3" ht="33" customHeight="1" x14ac:dyDescent="0.25">
      <c r="B7" s="8" t="s">
        <v>4</v>
      </c>
      <c r="C7" s="9">
        <v>65000</v>
      </c>
    </row>
    <row r="8" spans="2:3" ht="33" customHeight="1" x14ac:dyDescent="0.25">
      <c r="B8" s="8" t="s">
        <v>5</v>
      </c>
      <c r="C8" s="9">
        <v>35000</v>
      </c>
    </row>
    <row r="9" spans="2:3" ht="33" customHeight="1" x14ac:dyDescent="0.25">
      <c r="B9" s="8" t="s">
        <v>6</v>
      </c>
      <c r="C9" s="10">
        <f>SUM(C7:C8)</f>
        <v>100000</v>
      </c>
    </row>
    <row r="11" spans="2:3" ht="24.95" customHeight="1" x14ac:dyDescent="0.25">
      <c r="B11" s="3" t="s">
        <v>7</v>
      </c>
    </row>
    <row r="13" spans="2:3" ht="33" customHeight="1" x14ac:dyDescent="0.25">
      <c r="B13" s="4" t="s">
        <v>8</v>
      </c>
      <c r="C13" s="4" t="s">
        <v>3</v>
      </c>
    </row>
    <row r="14" spans="2:3" ht="33" customHeight="1" x14ac:dyDescent="0.25">
      <c r="B14" s="5" t="s">
        <v>9</v>
      </c>
      <c r="C14" s="9">
        <v>2500</v>
      </c>
    </row>
    <row r="15" spans="2:3" ht="33" customHeight="1" x14ac:dyDescent="0.25">
      <c r="B15" s="5" t="s">
        <v>10</v>
      </c>
      <c r="C15" s="9">
        <v>5000</v>
      </c>
    </row>
    <row r="16" spans="2:3" ht="33" customHeight="1" x14ac:dyDescent="0.25">
      <c r="B16" s="5" t="s">
        <v>11</v>
      </c>
      <c r="C16" s="9">
        <v>2000</v>
      </c>
    </row>
    <row r="17" spans="2:3" ht="33" customHeight="1" x14ac:dyDescent="0.25">
      <c r="B17" s="5" t="s">
        <v>12</v>
      </c>
      <c r="C17" s="9">
        <v>12000</v>
      </c>
    </row>
    <row r="18" spans="2:3" ht="33" customHeight="1" x14ac:dyDescent="0.25">
      <c r="B18" s="5" t="s">
        <v>13</v>
      </c>
      <c r="C18" s="9">
        <v>1200</v>
      </c>
    </row>
    <row r="19" spans="2:3" ht="33" customHeight="1" x14ac:dyDescent="0.25">
      <c r="B19" s="5" t="s">
        <v>14</v>
      </c>
      <c r="C19" s="9">
        <v>15000</v>
      </c>
    </row>
    <row r="20" spans="2:3" ht="33" customHeight="1" x14ac:dyDescent="0.25">
      <c r="B20" s="5" t="s">
        <v>15</v>
      </c>
      <c r="C20" s="9">
        <v>20000</v>
      </c>
    </row>
    <row r="21" spans="2:3" ht="33" customHeight="1" x14ac:dyDescent="0.25">
      <c r="B21" s="5" t="s">
        <v>16</v>
      </c>
      <c r="C21" s="9">
        <v>2500</v>
      </c>
    </row>
    <row r="22" spans="2:3" ht="33" customHeight="1" x14ac:dyDescent="0.25">
      <c r="B22" s="5" t="s">
        <v>17</v>
      </c>
      <c r="C22" s="10">
        <f>SUM(C14:C21)</f>
        <v>60200</v>
      </c>
    </row>
    <row r="25" spans="2:3" ht="24.95" customHeight="1" x14ac:dyDescent="0.25">
      <c r="B25" s="3" t="s">
        <v>18</v>
      </c>
    </row>
    <row r="27" spans="2:3" ht="33" customHeight="1" x14ac:dyDescent="0.25">
      <c r="B27" s="12" t="s">
        <v>54</v>
      </c>
      <c r="C27" s="1" t="s">
        <v>55</v>
      </c>
    </row>
    <row r="28" spans="2:3" ht="33" customHeight="1" x14ac:dyDescent="0.25">
      <c r="B28" s="11" t="s">
        <v>51</v>
      </c>
      <c r="C28" s="13">
        <f>C9</f>
        <v>100000</v>
      </c>
    </row>
    <row r="29" spans="2:3" ht="33" customHeight="1" x14ac:dyDescent="0.25">
      <c r="B29" s="11" t="s">
        <v>52</v>
      </c>
      <c r="C29" s="13">
        <f>C22</f>
        <v>60200</v>
      </c>
    </row>
    <row r="30" spans="2:3" ht="33" customHeight="1" x14ac:dyDescent="0.25">
      <c r="B30" s="11" t="s">
        <v>53</v>
      </c>
      <c r="C30" s="14">
        <f>C28-C29</f>
        <v>39800</v>
      </c>
    </row>
    <row r="32" spans="2:3" ht="24.95" customHeight="1" x14ac:dyDescent="0.25">
      <c r="B32" s="3" t="s">
        <v>19</v>
      </c>
    </row>
    <row r="33" spans="2:3" x14ac:dyDescent="0.25">
      <c r="B33" s="15" t="s">
        <v>56</v>
      </c>
      <c r="C33" s="15"/>
    </row>
    <row r="34" spans="2:3" x14ac:dyDescent="0.25">
      <c r="B34" s="15"/>
      <c r="C34" s="15"/>
    </row>
    <row r="35" spans="2:3" ht="33" customHeight="1" x14ac:dyDescent="0.25">
      <c r="B35" s="8" t="s">
        <v>20</v>
      </c>
      <c r="C35" s="8" t="s">
        <v>3</v>
      </c>
    </row>
    <row r="36" spans="2:3" ht="33" customHeight="1" x14ac:dyDescent="0.25">
      <c r="B36" s="8" t="s">
        <v>21</v>
      </c>
      <c r="C36" s="10">
        <f>30/100*C9</f>
        <v>30000</v>
      </c>
    </row>
    <row r="37" spans="2:3" ht="33" customHeight="1" x14ac:dyDescent="0.25">
      <c r="B37" s="8" t="s">
        <v>22</v>
      </c>
      <c r="C37" s="9">
        <v>20000</v>
      </c>
    </row>
    <row r="38" spans="2:3" ht="33" customHeight="1" x14ac:dyDescent="0.25">
      <c r="B38" s="8" t="s">
        <v>23</v>
      </c>
      <c r="C38" s="10">
        <f>C30</f>
        <v>39800</v>
      </c>
    </row>
    <row r="41" spans="2:3" ht="24.95" customHeight="1" x14ac:dyDescent="0.25">
      <c r="B41" s="3" t="s">
        <v>24</v>
      </c>
    </row>
    <row r="43" spans="2:3" x14ac:dyDescent="0.25">
      <c r="B43" t="s">
        <v>25</v>
      </c>
    </row>
    <row r="45" spans="2:3" ht="33" customHeight="1" x14ac:dyDescent="0.25">
      <c r="B45" s="8" t="s">
        <v>26</v>
      </c>
      <c r="C45" s="8" t="s">
        <v>3</v>
      </c>
    </row>
    <row r="46" spans="2:3" ht="33" customHeight="1" x14ac:dyDescent="0.25">
      <c r="B46" s="8" t="s">
        <v>27</v>
      </c>
      <c r="C46" s="9">
        <v>25000</v>
      </c>
    </row>
    <row r="48" spans="2:3" ht="24.95" customHeight="1" x14ac:dyDescent="0.25">
      <c r="B48" s="3" t="s">
        <v>28</v>
      </c>
    </row>
    <row r="49" spans="2:3" x14ac:dyDescent="0.25">
      <c r="B49" s="15" t="s">
        <v>57</v>
      </c>
      <c r="C49" s="15"/>
    </row>
    <row r="50" spans="2:3" x14ac:dyDescent="0.25">
      <c r="B50" s="15"/>
      <c r="C50" s="15"/>
    </row>
    <row r="51" spans="2:3" ht="33" customHeight="1" x14ac:dyDescent="0.25">
      <c r="B51" s="8" t="s">
        <v>29</v>
      </c>
      <c r="C51" s="8" t="s">
        <v>30</v>
      </c>
    </row>
    <row r="52" spans="2:3" ht="33" customHeight="1" x14ac:dyDescent="0.25">
      <c r="B52" s="8" t="s">
        <v>31</v>
      </c>
      <c r="C52" s="9">
        <v>1000</v>
      </c>
    </row>
    <row r="53" spans="2:3" ht="33" customHeight="1" x14ac:dyDescent="0.25">
      <c r="B53" s="8" t="s">
        <v>32</v>
      </c>
      <c r="C53" s="9">
        <v>1000</v>
      </c>
    </row>
    <row r="54" spans="2:3" ht="33" customHeight="1" x14ac:dyDescent="0.25">
      <c r="B54" s="8" t="s">
        <v>33</v>
      </c>
      <c r="C54" s="9">
        <v>200</v>
      </c>
    </row>
    <row r="55" spans="2:3" ht="33" customHeight="1" x14ac:dyDescent="0.25">
      <c r="B55" s="8" t="s">
        <v>34</v>
      </c>
      <c r="C55" s="9">
        <v>500</v>
      </c>
    </row>
    <row r="58" spans="2:3" ht="24.95" customHeight="1" x14ac:dyDescent="0.25">
      <c r="B58" s="3" t="s">
        <v>35</v>
      </c>
    </row>
    <row r="60" spans="2:3" x14ac:dyDescent="0.25">
      <c r="B60" s="15" t="s">
        <v>36</v>
      </c>
      <c r="C60" s="15"/>
    </row>
    <row r="61" spans="2:3" x14ac:dyDescent="0.25">
      <c r="B61" s="15"/>
      <c r="C61" s="15"/>
    </row>
    <row r="62" spans="2:3" ht="33" customHeight="1" x14ac:dyDescent="0.25">
      <c r="B62" s="8" t="s">
        <v>37</v>
      </c>
      <c r="C62" s="8" t="s">
        <v>3</v>
      </c>
    </row>
    <row r="63" spans="2:3" ht="33" customHeight="1" x14ac:dyDescent="0.25">
      <c r="B63" s="8" t="s">
        <v>38</v>
      </c>
      <c r="C63" s="9">
        <v>10000</v>
      </c>
    </row>
    <row r="64" spans="2:3" ht="33" customHeight="1" x14ac:dyDescent="0.25">
      <c r="B64" s="8" t="s">
        <v>39</v>
      </c>
      <c r="C64" s="9">
        <v>200</v>
      </c>
    </row>
    <row r="65" spans="2:3" ht="33" customHeight="1" x14ac:dyDescent="0.25">
      <c r="B65" s="8" t="s">
        <v>40</v>
      </c>
      <c r="C65" s="9">
        <v>26000</v>
      </c>
    </row>
    <row r="68" spans="2:3" ht="24.95" customHeight="1" x14ac:dyDescent="0.25">
      <c r="B68" s="2" t="s">
        <v>41</v>
      </c>
    </row>
    <row r="70" spans="2:3" ht="33" customHeight="1" x14ac:dyDescent="0.25">
      <c r="B70" s="8" t="s">
        <v>42</v>
      </c>
      <c r="C70" s="8" t="s">
        <v>3</v>
      </c>
    </row>
    <row r="71" spans="2:3" ht="33" customHeight="1" x14ac:dyDescent="0.25">
      <c r="B71" s="8" t="s">
        <v>43</v>
      </c>
      <c r="C71" s="10">
        <f>C9</f>
        <v>100000</v>
      </c>
    </row>
    <row r="72" spans="2:3" ht="33" customHeight="1" x14ac:dyDescent="0.25">
      <c r="B72" s="8" t="s">
        <v>17</v>
      </c>
      <c r="C72" s="10">
        <f>C22</f>
        <v>60200</v>
      </c>
    </row>
    <row r="73" spans="2:3" ht="33" customHeight="1" x14ac:dyDescent="0.25">
      <c r="B73" s="8" t="s">
        <v>23</v>
      </c>
      <c r="C73" s="10">
        <f>C71-C72</f>
        <v>39800</v>
      </c>
    </row>
    <row r="74" spans="2:3" ht="33" customHeight="1" x14ac:dyDescent="0.25">
      <c r="B74" s="8" t="s">
        <v>44</v>
      </c>
      <c r="C74" s="10">
        <f>30/100*C71</f>
        <v>30000</v>
      </c>
    </row>
    <row r="75" spans="2:3" ht="33" customHeight="1" x14ac:dyDescent="0.25">
      <c r="B75" s="8" t="s">
        <v>27</v>
      </c>
      <c r="C75" s="9">
        <v>26000</v>
      </c>
    </row>
    <row r="76" spans="2:3" ht="33" customHeight="1" x14ac:dyDescent="0.25">
      <c r="B76" s="8" t="s">
        <v>45</v>
      </c>
      <c r="C76" s="9"/>
    </row>
    <row r="79" spans="2:3" ht="18" x14ac:dyDescent="0.25">
      <c r="B79" s="2" t="s">
        <v>46</v>
      </c>
    </row>
    <row r="80" spans="2:3" x14ac:dyDescent="0.25">
      <c r="B80" s="6"/>
    </row>
    <row r="81" spans="2:3" x14ac:dyDescent="0.25">
      <c r="B81" s="16" t="s">
        <v>47</v>
      </c>
      <c r="C81" s="16"/>
    </row>
    <row r="82" spans="2:3" x14ac:dyDescent="0.25">
      <c r="B82" s="16"/>
      <c r="C82" s="16"/>
    </row>
    <row r="83" spans="2:3" x14ac:dyDescent="0.25">
      <c r="B83" s="16" t="s">
        <v>48</v>
      </c>
      <c r="C83" s="16"/>
    </row>
    <row r="84" spans="2:3" x14ac:dyDescent="0.25">
      <c r="B84" s="16"/>
      <c r="C84" s="16"/>
    </row>
    <row r="85" spans="2:3" x14ac:dyDescent="0.25">
      <c r="B85" s="16" t="s">
        <v>49</v>
      </c>
      <c r="C85" s="16"/>
    </row>
    <row r="86" spans="2:3" x14ac:dyDescent="0.25">
      <c r="B86" s="16"/>
      <c r="C86" s="16"/>
    </row>
    <row r="87" spans="2:3" x14ac:dyDescent="0.25">
      <c r="B87" s="16" t="s">
        <v>50</v>
      </c>
      <c r="C87" s="16"/>
    </row>
    <row r="88" spans="2:3" x14ac:dyDescent="0.25">
      <c r="B88" s="16"/>
      <c r="C88" s="16"/>
    </row>
  </sheetData>
  <mergeCells count="8">
    <mergeCell ref="B85:C86"/>
    <mergeCell ref="B87:C88"/>
    <mergeCell ref="B2:C2"/>
    <mergeCell ref="B33:C34"/>
    <mergeCell ref="B49:C50"/>
    <mergeCell ref="B60:C61"/>
    <mergeCell ref="B81:C82"/>
    <mergeCell ref="B83:C84"/>
  </mergeCells>
  <pageMargins left="0.25" right="0.25" top="0.75" bottom="0.75" header="0.3" footer="0.3"/>
  <pageSetup scale="70" fitToHeight="0" orientation="portrait" r:id="rId1"/>
  <tableParts count="8">
    <tablePart r:id="rId2"/>
    <tablePart r:id="rId3"/>
    <tablePart r:id="rId4"/>
    <tablePart r:id="rId5"/>
    <tablePart r:id="rId6"/>
    <tablePart r:id="rId7"/>
    <tablePart r:id="rId8"/>
    <tablePart r:id="rId9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Rent Affordability Calculator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2024-10-17T14:36:03Z</cp:lastPrinted>
  <dcterms:created xsi:type="dcterms:W3CDTF">2024-10-16T15:02:39Z</dcterms:created>
  <dcterms:modified xsi:type="dcterms:W3CDTF">2024-10-17T14:36:26Z</dcterms:modified>
</cp:coreProperties>
</file>